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ulletin_KAIKKI\Bulletin\in consideration\Makkonen &amp; Tuisku\AOP\"/>
    </mc:Choice>
  </mc:AlternateContent>
  <bookViews>
    <workbookView xWindow="0" yWindow="0" windowWidth="27060" windowHeight="1335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31" i="1"/>
  <c r="AI32" i="1"/>
  <c r="AI7" i="1"/>
  <c r="AB8" i="1"/>
  <c r="AB9" i="1"/>
  <c r="AB10" i="1"/>
  <c r="AB11" i="1"/>
  <c r="AB12" i="1"/>
  <c r="AB13" i="1"/>
  <c r="AB14" i="1"/>
  <c r="AB15" i="1"/>
  <c r="AB16" i="1"/>
  <c r="AB17" i="1"/>
  <c r="AB31" i="1"/>
  <c r="AB32" i="1"/>
  <c r="AB7" i="1"/>
  <c r="U8" i="1"/>
  <c r="U9" i="1"/>
  <c r="U10" i="1"/>
  <c r="U11" i="1"/>
  <c r="U12" i="1"/>
  <c r="U13" i="1"/>
  <c r="U14" i="1"/>
  <c r="U15" i="1"/>
  <c r="U16" i="1"/>
  <c r="U17" i="1"/>
  <c r="U31" i="1"/>
  <c r="U32" i="1"/>
  <c r="U7" i="1"/>
  <c r="O8" i="1"/>
  <c r="O9" i="1"/>
  <c r="O10" i="1"/>
  <c r="O11" i="1"/>
  <c r="O12" i="1"/>
  <c r="O13" i="1"/>
  <c r="O14" i="1"/>
  <c r="O15" i="1"/>
  <c r="O16" i="1"/>
  <c r="O17" i="1"/>
  <c r="O31" i="1"/>
  <c r="O32" i="1"/>
  <c r="O7" i="1"/>
  <c r="H8" i="1"/>
  <c r="H9" i="1"/>
  <c r="H11" i="1"/>
  <c r="H12" i="1"/>
  <c r="H13" i="1"/>
  <c r="H14" i="1"/>
  <c r="H16" i="1"/>
  <c r="H31" i="1"/>
  <c r="H7" i="1"/>
  <c r="G17" i="1"/>
  <c r="F17" i="1"/>
  <c r="E17" i="1"/>
  <c r="D17" i="1"/>
  <c r="C17" i="1"/>
  <c r="B17" i="1"/>
  <c r="H17" i="1" l="1"/>
</calcChain>
</file>

<file path=xl/sharedStrings.xml><?xml version="1.0" encoding="utf-8"?>
<sst xmlns="http://schemas.openxmlformats.org/spreadsheetml/2006/main" count="114" uniqueCount="47">
  <si>
    <t>Sample</t>
  </si>
  <si>
    <t>R323/25.30</t>
  </si>
  <si>
    <t>Ni ppm</t>
  </si>
  <si>
    <t>Co ppm</t>
  </si>
  <si>
    <t>n.d.</t>
  </si>
  <si>
    <t>R330/9.20</t>
  </si>
  <si>
    <t>R330/14.80</t>
  </si>
  <si>
    <t>R330/19.50</t>
  </si>
  <si>
    <t>R336/16.70</t>
  </si>
  <si>
    <t>Ore body</t>
  </si>
  <si>
    <t>western</t>
  </si>
  <si>
    <t>eastern</t>
  </si>
  <si>
    <t>SiO2 w%</t>
  </si>
  <si>
    <t>TiO2 w%</t>
  </si>
  <si>
    <t>Al2O3 w%</t>
  </si>
  <si>
    <t>Cr2O3 w%</t>
  </si>
  <si>
    <t>FeO w%</t>
  </si>
  <si>
    <t>MnO w%</t>
  </si>
  <si>
    <t>MgO w%</t>
  </si>
  <si>
    <t>CaO w%</t>
  </si>
  <si>
    <t>CoO w%</t>
  </si>
  <si>
    <t>NiO w%</t>
  </si>
  <si>
    <t>Total w%</t>
  </si>
  <si>
    <t>R323/25.30_average</t>
  </si>
  <si>
    <t>R330/9.20_average</t>
  </si>
  <si>
    <t>R330/14.80_average</t>
  </si>
  <si>
    <t>R330/19.50_average</t>
  </si>
  <si>
    <t>R336/16.70_average</t>
  </si>
  <si>
    <t xml:space="preserve"> </t>
  </si>
  <si>
    <t xml:space="preserve">   Si</t>
  </si>
  <si>
    <t xml:space="preserve">   Ti </t>
  </si>
  <si>
    <t xml:space="preserve">   Al </t>
  </si>
  <si>
    <t xml:space="preserve">   V</t>
  </si>
  <si>
    <t xml:space="preserve">   Cr </t>
  </si>
  <si>
    <t xml:space="preserve">   Fe </t>
  </si>
  <si>
    <t xml:space="preserve">   Mg  </t>
  </si>
  <si>
    <t xml:space="preserve">   Mn  </t>
  </si>
  <si>
    <t xml:space="preserve">   Ca  </t>
  </si>
  <si>
    <t xml:space="preserve">   Ni</t>
  </si>
  <si>
    <t>Cations on the basis of four oxygens:</t>
  </si>
  <si>
    <t>Fo</t>
  </si>
  <si>
    <t>For major elments: natural pyrope standard and 10 s counting time.</t>
  </si>
  <si>
    <t>For Ni and Co: natural pentlandite and cobaltite standards respectively, extended 60 s peak and 30 s background counting times.</t>
  </si>
  <si>
    <t>Analytical conditions of 25 kV accelerating voltage, 49 nA beam current and 5 mm beam diameter.</t>
  </si>
  <si>
    <t>Cameca Camebax SX50 /Analysts Lassi Pakkanen &amp; Bo Johanson.</t>
  </si>
  <si>
    <r>
      <rPr>
        <b/>
        <sz val="11"/>
        <color theme="1"/>
        <rFont val="Calibri"/>
        <family val="2"/>
        <scheme val="minor"/>
      </rPr>
      <t>Electronic Appendix C</t>
    </r>
    <r>
      <rPr>
        <sz val="11"/>
        <color theme="1"/>
        <rFont val="Calibri"/>
        <family val="2"/>
        <scheme val="minor"/>
      </rPr>
      <t xml:space="preserve"> for the article: "Geology and crystallization conditions of the Särkiniemi intrusion and related nickel-copper ore, central Finland – implications for depth of emplacement of 1.88 Ga nickel-bearing intrusions" by Makkonen &amp; Tuisku et al. (2020). Bulletin of the Geological Society of Finland</t>
    </r>
  </si>
  <si>
    <t>Olivine microanalyses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</si>
</sst>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 applyFont="1" applyAlignment="1"/>
    <xf numFmtId="0" fontId="0" fillId="0" borderId="0" xfId="0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abSelected="1" workbookViewId="0">
      <selection activeCell="G49" sqref="G49"/>
    </sheetView>
  </sheetViews>
  <sheetFormatPr defaultRowHeight="15" x14ac:dyDescent="0.25"/>
  <cols>
    <col min="1" max="1" width="10" bestFit="1" customWidth="1"/>
    <col min="2" max="2" width="10" customWidth="1"/>
    <col min="3" max="7" width="10" style="1" bestFit="1" customWidth="1"/>
    <col min="8" max="8" width="10.5703125" style="1" customWidth="1"/>
    <col min="9" max="14" width="9.140625" style="1"/>
    <col min="15" max="15" width="9.7109375" style="2" customWidth="1"/>
    <col min="16" max="16" width="10" style="2" bestFit="1" customWidth="1"/>
    <col min="17" max="20" width="10" bestFit="1" customWidth="1"/>
    <col min="21" max="21" width="10.7109375" customWidth="1"/>
    <col min="22" max="27" width="10" bestFit="1" customWidth="1"/>
    <col min="28" max="28" width="10.7109375" customWidth="1"/>
    <col min="29" max="34" width="10" bestFit="1" customWidth="1"/>
    <col min="35" max="35" width="10.5703125" customWidth="1"/>
  </cols>
  <sheetData>
    <row r="1" spans="1:16384" s="10" customFormat="1" x14ac:dyDescent="0.25">
      <c r="A1" s="12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384" s="10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2"/>
      <c r="XFD2" s="12"/>
    </row>
    <row r="3" spans="1:16384" s="11" customFormat="1" x14ac:dyDescent="0.25">
      <c r="A3" s="14" t="s">
        <v>46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2"/>
      <c r="XFC3" s="12"/>
      <c r="XFD3" s="12"/>
    </row>
    <row r="4" spans="1:16384" s="11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  <c r="XFC4" s="12"/>
      <c r="XFD4" s="12"/>
    </row>
    <row r="5" spans="1:16384" ht="30" x14ac:dyDescent="0.25">
      <c r="A5" s="4" t="s">
        <v>0</v>
      </c>
      <c r="B5" s="4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5" t="s">
        <v>23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5" t="s">
        <v>24</v>
      </c>
      <c r="P5" s="4" t="s">
        <v>6</v>
      </c>
      <c r="Q5" s="4" t="s">
        <v>6</v>
      </c>
      <c r="R5" s="4" t="s">
        <v>6</v>
      </c>
      <c r="S5" s="4" t="s">
        <v>6</v>
      </c>
      <c r="T5" s="4" t="s">
        <v>6</v>
      </c>
      <c r="U5" s="5" t="s">
        <v>25</v>
      </c>
      <c r="V5" s="4" t="s">
        <v>7</v>
      </c>
      <c r="W5" s="4" t="s">
        <v>7</v>
      </c>
      <c r="X5" s="4" t="s">
        <v>7</v>
      </c>
      <c r="Y5" s="4" t="s">
        <v>7</v>
      </c>
      <c r="Z5" s="4" t="s">
        <v>7</v>
      </c>
      <c r="AA5" s="4" t="s">
        <v>7</v>
      </c>
      <c r="AB5" s="5" t="s">
        <v>26</v>
      </c>
      <c r="AC5" s="4" t="s">
        <v>8</v>
      </c>
      <c r="AD5" s="4" t="s">
        <v>8</v>
      </c>
      <c r="AE5" s="4" t="s">
        <v>8</v>
      </c>
      <c r="AF5" s="4" t="s">
        <v>8</v>
      </c>
      <c r="AG5" s="4" t="s">
        <v>8</v>
      </c>
      <c r="AH5" s="4" t="s">
        <v>8</v>
      </c>
      <c r="AI5" s="5" t="s">
        <v>27</v>
      </c>
      <c r="AJ5" s="4" t="s">
        <v>28</v>
      </c>
    </row>
    <row r="6" spans="1:16384" x14ac:dyDescent="0.25">
      <c r="A6" t="s">
        <v>9</v>
      </c>
      <c r="B6" s="6" t="s">
        <v>10</v>
      </c>
      <c r="C6" s="6" t="s">
        <v>10</v>
      </c>
      <c r="D6" s="6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6" t="s">
        <v>10</v>
      </c>
      <c r="L6" s="6" t="s">
        <v>10</v>
      </c>
      <c r="M6" s="6" t="s">
        <v>10</v>
      </c>
      <c r="N6" s="6" t="s">
        <v>10</v>
      </c>
      <c r="O6" s="6" t="s">
        <v>10</v>
      </c>
      <c r="P6" s="6" t="s">
        <v>10</v>
      </c>
      <c r="Q6" s="6" t="s">
        <v>10</v>
      </c>
      <c r="R6" s="6" t="s">
        <v>10</v>
      </c>
      <c r="S6" s="6" t="s">
        <v>10</v>
      </c>
      <c r="T6" s="6" t="s">
        <v>10</v>
      </c>
      <c r="U6" s="6" t="s">
        <v>10</v>
      </c>
      <c r="V6" s="6" t="s">
        <v>10</v>
      </c>
      <c r="W6" s="6" t="s">
        <v>10</v>
      </c>
      <c r="X6" s="6" t="s">
        <v>10</v>
      </c>
      <c r="Y6" s="6" t="s">
        <v>10</v>
      </c>
      <c r="Z6" s="6" t="s">
        <v>10</v>
      </c>
      <c r="AA6" s="6" t="s">
        <v>10</v>
      </c>
      <c r="AB6" s="6" t="s">
        <v>10</v>
      </c>
      <c r="AC6" s="6" t="s">
        <v>11</v>
      </c>
      <c r="AD6" s="6" t="s">
        <v>11</v>
      </c>
      <c r="AE6" s="6" t="s">
        <v>11</v>
      </c>
      <c r="AF6" s="6" t="s">
        <v>11</v>
      </c>
      <c r="AG6" s="6" t="s">
        <v>11</v>
      </c>
      <c r="AH6" s="6" t="s">
        <v>11</v>
      </c>
      <c r="AI6" s="6" t="s">
        <v>11</v>
      </c>
    </row>
    <row r="7" spans="1:16384" x14ac:dyDescent="0.25">
      <c r="A7" s="1" t="s">
        <v>12</v>
      </c>
      <c r="B7" s="1">
        <v>37.96</v>
      </c>
      <c r="C7" s="1">
        <v>38.020000000000003</v>
      </c>
      <c r="D7" s="1">
        <v>38.06</v>
      </c>
      <c r="E7" s="1">
        <v>37.94</v>
      </c>
      <c r="F7" s="1">
        <v>37.99</v>
      </c>
      <c r="G7" s="1">
        <v>37.630000000000003</v>
      </c>
      <c r="H7" s="1">
        <f>AVERAGE(B7:G7)</f>
        <v>37.933333333333337</v>
      </c>
      <c r="I7" s="1">
        <v>38.021500000000003</v>
      </c>
      <c r="J7" s="1">
        <v>38.075000000000003</v>
      </c>
      <c r="K7" s="1">
        <v>38.055799999999998</v>
      </c>
      <c r="L7" s="1">
        <v>38.102800000000002</v>
      </c>
      <c r="M7" s="1">
        <v>38.143500000000003</v>
      </c>
      <c r="N7" s="1">
        <v>38.2012</v>
      </c>
      <c r="O7" s="1">
        <f>AVERAGE(I7:N7)</f>
        <v>38.099966666666667</v>
      </c>
      <c r="P7" s="1">
        <v>37.585099999999997</v>
      </c>
      <c r="Q7" s="1">
        <v>37.700600000000001</v>
      </c>
      <c r="R7" s="1">
        <v>37.529499999999999</v>
      </c>
      <c r="S7" s="1">
        <v>37.542299999999997</v>
      </c>
      <c r="T7" s="1">
        <v>37.722000000000001</v>
      </c>
      <c r="U7" s="1">
        <f>AVERAGE(P7:T7)</f>
        <v>37.615899999999996</v>
      </c>
      <c r="V7" s="1">
        <v>37.829000000000001</v>
      </c>
      <c r="W7" s="1">
        <v>37.779800000000002</v>
      </c>
      <c r="X7" s="1">
        <v>37.908200000000001</v>
      </c>
      <c r="Y7" s="1">
        <v>37.948799999999999</v>
      </c>
      <c r="Z7" s="1">
        <v>37.807600000000001</v>
      </c>
      <c r="AA7" s="1">
        <v>38.083599999999997</v>
      </c>
      <c r="AB7" s="1">
        <f>AVERAGE(V7:AA7)</f>
        <v>37.892833333333336</v>
      </c>
      <c r="AC7" s="1">
        <v>37.692100000000003</v>
      </c>
      <c r="AD7" s="1">
        <v>37.764800000000001</v>
      </c>
      <c r="AE7" s="1">
        <v>37.4054</v>
      </c>
      <c r="AF7" s="1">
        <v>37.8247</v>
      </c>
      <c r="AG7" s="1">
        <v>37.944499999999998</v>
      </c>
      <c r="AH7" s="1">
        <v>38.126399999999997</v>
      </c>
      <c r="AI7" s="1">
        <f>AVERAGE(AC7:AH7)</f>
        <v>37.792983333333332</v>
      </c>
    </row>
    <row r="8" spans="1:16384" x14ac:dyDescent="0.25">
      <c r="A8" s="1" t="s">
        <v>13</v>
      </c>
      <c r="B8" s="1">
        <v>0.01</v>
      </c>
      <c r="C8" s="1">
        <v>0.02</v>
      </c>
      <c r="D8" s="1">
        <v>0.02</v>
      </c>
      <c r="E8" s="1">
        <v>0.01</v>
      </c>
      <c r="F8" s="1">
        <v>0.01</v>
      </c>
      <c r="G8" s="1">
        <v>0</v>
      </c>
      <c r="H8" s="1">
        <f t="shared" ref="H8:H31" si="0">AVERAGE(B8:G8)</f>
        <v>1.1666666666666667E-2</v>
      </c>
      <c r="I8" s="1">
        <v>0</v>
      </c>
      <c r="J8" s="1">
        <v>6.7000000000000002E-3</v>
      </c>
      <c r="K8" s="1">
        <v>5.0000000000000001E-3</v>
      </c>
      <c r="L8" s="1">
        <v>1.6999999999999999E-3</v>
      </c>
      <c r="M8" s="1">
        <v>0</v>
      </c>
      <c r="N8" s="1">
        <v>6.7000000000000002E-3</v>
      </c>
      <c r="O8" s="1">
        <f t="shared" ref="O8:O32" si="1">AVERAGE(I8:N8)</f>
        <v>3.3500000000000001E-3</v>
      </c>
      <c r="P8" s="1">
        <v>1.6999999999999999E-3</v>
      </c>
      <c r="Q8" s="1">
        <v>1.6999999999999999E-3</v>
      </c>
      <c r="R8" s="1">
        <v>8.3000000000000001E-3</v>
      </c>
      <c r="S8" s="1">
        <v>1.6999999999999999E-3</v>
      </c>
      <c r="T8" s="1">
        <v>6.7000000000000002E-3</v>
      </c>
      <c r="U8" s="1">
        <f t="shared" ref="U8:U32" si="2">AVERAGE(P8:T8)</f>
        <v>4.0200000000000001E-3</v>
      </c>
      <c r="V8" s="1">
        <v>0</v>
      </c>
      <c r="W8" s="1">
        <v>8.3000000000000001E-3</v>
      </c>
      <c r="X8" s="1">
        <v>1.4999999999999999E-2</v>
      </c>
      <c r="Y8" s="1">
        <v>8.3000000000000001E-3</v>
      </c>
      <c r="Z8" s="1">
        <v>0</v>
      </c>
      <c r="AA8" s="1">
        <v>0.01</v>
      </c>
      <c r="AB8" s="1">
        <f t="shared" ref="AB8:AB32" si="3">AVERAGE(V8:AA8)</f>
        <v>6.9333333333333339E-3</v>
      </c>
      <c r="AC8" s="1">
        <v>0</v>
      </c>
      <c r="AD8" s="1">
        <v>0</v>
      </c>
      <c r="AE8" s="1">
        <v>1.6999999999999999E-3</v>
      </c>
      <c r="AF8" s="1">
        <v>1.17E-2</v>
      </c>
      <c r="AG8" s="1">
        <v>1.3299999999999999E-2</v>
      </c>
      <c r="AH8" s="1">
        <v>3.3E-3</v>
      </c>
      <c r="AI8" s="1">
        <f t="shared" ref="AI8:AI32" si="4">AVERAGE(AC8:AH8)</f>
        <v>5.0000000000000001E-3</v>
      </c>
    </row>
    <row r="9" spans="1:16384" x14ac:dyDescent="0.25">
      <c r="A9" s="1" t="s">
        <v>14</v>
      </c>
      <c r="B9" s="1">
        <v>0.02</v>
      </c>
      <c r="C9" s="1">
        <v>0.02</v>
      </c>
      <c r="D9" s="1">
        <v>0.04</v>
      </c>
      <c r="E9" s="1">
        <v>0.01</v>
      </c>
      <c r="F9" s="1">
        <v>0</v>
      </c>
      <c r="G9" s="1">
        <v>0.01</v>
      </c>
      <c r="H9" s="1">
        <f t="shared" si="0"/>
        <v>1.6666666666666666E-2</v>
      </c>
      <c r="I9" s="1">
        <v>1.1299999999999999E-2</v>
      </c>
      <c r="J9" s="1">
        <v>4.9099999999999998E-2</v>
      </c>
      <c r="K9" s="1">
        <v>1.7000000000000001E-2</v>
      </c>
      <c r="L9" s="1">
        <v>9.4000000000000004E-3</v>
      </c>
      <c r="M9" s="1">
        <v>0</v>
      </c>
      <c r="N9" s="1">
        <v>3.8E-3</v>
      </c>
      <c r="O9" s="1">
        <f t="shared" si="1"/>
        <v>1.5100000000000001E-2</v>
      </c>
      <c r="P9" s="1">
        <v>7.6E-3</v>
      </c>
      <c r="Q9" s="1">
        <v>9.4000000000000004E-3</v>
      </c>
      <c r="R9" s="1">
        <v>2.6499999999999999E-2</v>
      </c>
      <c r="S9" s="1">
        <v>1.89E-2</v>
      </c>
      <c r="T9" s="1">
        <v>1.7000000000000001E-2</v>
      </c>
      <c r="U9" s="1">
        <f t="shared" si="2"/>
        <v>1.5879999999999998E-2</v>
      </c>
      <c r="V9" s="1">
        <v>7.6E-3</v>
      </c>
      <c r="W9" s="1">
        <v>2.46E-2</v>
      </c>
      <c r="X9" s="1">
        <v>1.5100000000000001E-2</v>
      </c>
      <c r="Y9" s="1">
        <v>0</v>
      </c>
      <c r="Z9" s="1">
        <v>0</v>
      </c>
      <c r="AA9" s="1">
        <v>1.7000000000000001E-2</v>
      </c>
      <c r="AB9" s="1">
        <f t="shared" si="3"/>
        <v>1.0716666666666666E-2</v>
      </c>
      <c r="AC9" s="1">
        <v>0</v>
      </c>
      <c r="AD9" s="1">
        <v>2.0799999999999999E-2</v>
      </c>
      <c r="AE9" s="1">
        <v>0</v>
      </c>
      <c r="AF9" s="1">
        <v>2.0799999999999999E-2</v>
      </c>
      <c r="AG9" s="1">
        <v>2.8299999999999999E-2</v>
      </c>
      <c r="AH9" s="1">
        <v>1.5100000000000001E-2</v>
      </c>
      <c r="AI9" s="1">
        <f t="shared" si="4"/>
        <v>1.4166666666666666E-2</v>
      </c>
    </row>
    <row r="10" spans="1:16384" x14ac:dyDescent="0.25">
      <c r="A10" s="1" t="s">
        <v>15</v>
      </c>
      <c r="B10" s="3" t="s">
        <v>4</v>
      </c>
      <c r="C10" s="3" t="s">
        <v>4</v>
      </c>
      <c r="D10" s="3" t="s">
        <v>4</v>
      </c>
      <c r="E10" s="3" t="s">
        <v>4</v>
      </c>
      <c r="F10" s="3" t="s">
        <v>4</v>
      </c>
      <c r="G10" s="3" t="s">
        <v>4</v>
      </c>
      <c r="I10" s="1">
        <v>2.0500000000000001E-2</v>
      </c>
      <c r="J10" s="1">
        <v>7.3000000000000001E-3</v>
      </c>
      <c r="K10" s="1">
        <v>7.3000000000000001E-3</v>
      </c>
      <c r="L10" s="1">
        <v>1.7500000000000002E-2</v>
      </c>
      <c r="M10" s="1">
        <v>2.8999999999999998E-3</v>
      </c>
      <c r="N10" s="1">
        <v>0</v>
      </c>
      <c r="O10" s="1">
        <f t="shared" si="1"/>
        <v>9.2499999999999995E-3</v>
      </c>
      <c r="P10" s="1">
        <v>0</v>
      </c>
      <c r="Q10" s="1">
        <v>5.7999999999999996E-3</v>
      </c>
      <c r="R10" s="1">
        <v>1.46E-2</v>
      </c>
      <c r="S10" s="1">
        <v>5.7999999999999996E-3</v>
      </c>
      <c r="T10" s="1">
        <v>1.32E-2</v>
      </c>
      <c r="U10" s="1">
        <f t="shared" si="2"/>
        <v>7.8800000000000016E-3</v>
      </c>
      <c r="V10" s="1">
        <v>0</v>
      </c>
      <c r="W10" s="1">
        <v>0</v>
      </c>
      <c r="X10" s="1">
        <v>2.7799999999999998E-2</v>
      </c>
      <c r="Y10" s="1">
        <v>2.1899999999999999E-2</v>
      </c>
      <c r="Z10" s="1">
        <v>8.8000000000000005E-3</v>
      </c>
      <c r="AA10" s="1">
        <v>5.7999999999999996E-3</v>
      </c>
      <c r="AB10" s="1">
        <f t="shared" si="3"/>
        <v>1.0716666666666666E-2</v>
      </c>
      <c r="AC10" s="1">
        <v>8.8000000000000005E-3</v>
      </c>
      <c r="AD10" s="1">
        <v>2.7799999999999998E-2</v>
      </c>
      <c r="AE10" s="1">
        <v>0</v>
      </c>
      <c r="AF10" s="1">
        <v>8.8000000000000005E-3</v>
      </c>
      <c r="AG10" s="1">
        <v>2.8999999999999998E-3</v>
      </c>
      <c r="AH10" s="1">
        <v>1.0200000000000001E-2</v>
      </c>
      <c r="AI10" s="1">
        <f t="shared" si="4"/>
        <v>9.75E-3</v>
      </c>
    </row>
    <row r="11" spans="1:16384" x14ac:dyDescent="0.25">
      <c r="A11" s="1" t="s">
        <v>16</v>
      </c>
      <c r="B11" s="1">
        <v>24.14</v>
      </c>
      <c r="C11" s="1">
        <v>24.37</v>
      </c>
      <c r="D11" s="1">
        <v>24.63</v>
      </c>
      <c r="E11" s="1">
        <v>24.24</v>
      </c>
      <c r="F11" s="1">
        <v>24.01</v>
      </c>
      <c r="G11" s="1">
        <v>24.05</v>
      </c>
      <c r="H11" s="1">
        <f t="shared" si="0"/>
        <v>24.24</v>
      </c>
      <c r="I11" s="1">
        <v>23.613299999999999</v>
      </c>
      <c r="J11" s="1">
        <v>23.635200000000001</v>
      </c>
      <c r="K11" s="1">
        <v>23.825600000000001</v>
      </c>
      <c r="L11" s="1">
        <v>23.933700000000002</v>
      </c>
      <c r="M11" s="1">
        <v>23.5078</v>
      </c>
      <c r="N11" s="1">
        <v>23.592700000000001</v>
      </c>
      <c r="O11" s="1">
        <f t="shared" si="1"/>
        <v>23.68471666666667</v>
      </c>
      <c r="P11" s="1">
        <v>25.482600000000001</v>
      </c>
      <c r="Q11" s="1">
        <v>25.485199999999999</v>
      </c>
      <c r="R11" s="1">
        <v>25.369399999999999</v>
      </c>
      <c r="S11" s="1">
        <v>25.293500000000002</v>
      </c>
      <c r="T11" s="1">
        <v>25.3141</v>
      </c>
      <c r="U11" s="1">
        <f t="shared" si="2"/>
        <v>25.388959999999997</v>
      </c>
      <c r="V11" s="1">
        <v>23.1631</v>
      </c>
      <c r="W11" s="1">
        <v>22.937899999999999</v>
      </c>
      <c r="X11" s="1">
        <v>22.485099999999999</v>
      </c>
      <c r="Y11" s="1">
        <v>22.5931</v>
      </c>
      <c r="Z11" s="1">
        <v>22.937899999999999</v>
      </c>
      <c r="AA11" s="1">
        <v>23.0318</v>
      </c>
      <c r="AB11" s="1">
        <f t="shared" si="3"/>
        <v>22.858149999999998</v>
      </c>
      <c r="AC11" s="1">
        <v>24.220500000000001</v>
      </c>
      <c r="AD11" s="1">
        <v>24.394200000000001</v>
      </c>
      <c r="AE11" s="1">
        <v>24.561499999999999</v>
      </c>
      <c r="AF11" s="1">
        <v>24.634799999999998</v>
      </c>
      <c r="AG11" s="1">
        <v>24.178100000000001</v>
      </c>
      <c r="AH11" s="1">
        <v>24.000599999999999</v>
      </c>
      <c r="AI11" s="1">
        <f t="shared" si="4"/>
        <v>24.331616666666665</v>
      </c>
    </row>
    <row r="12" spans="1:16384" x14ac:dyDescent="0.25">
      <c r="A12" s="1" t="s">
        <v>17</v>
      </c>
      <c r="B12" s="1">
        <v>0.32</v>
      </c>
      <c r="C12" s="1">
        <v>0.32</v>
      </c>
      <c r="D12" s="1">
        <v>0.35</v>
      </c>
      <c r="E12" s="1">
        <v>0.34</v>
      </c>
      <c r="F12" s="1">
        <v>0.32</v>
      </c>
      <c r="G12" s="1">
        <v>0.34</v>
      </c>
      <c r="H12" s="1">
        <f t="shared" si="0"/>
        <v>0.33166666666666672</v>
      </c>
      <c r="I12" s="1">
        <v>0.3473</v>
      </c>
      <c r="J12" s="1">
        <v>0.3654</v>
      </c>
      <c r="K12" s="1">
        <v>0.36670000000000003</v>
      </c>
      <c r="L12" s="1">
        <v>0.38479999999999998</v>
      </c>
      <c r="M12" s="1">
        <v>0.32800000000000001</v>
      </c>
      <c r="N12" s="1">
        <v>0.33829999999999999</v>
      </c>
      <c r="O12" s="1">
        <f t="shared" si="1"/>
        <v>0.35508333333333336</v>
      </c>
      <c r="P12" s="1">
        <v>0.43640000000000001</v>
      </c>
      <c r="Q12" s="1">
        <v>0.43380000000000002</v>
      </c>
      <c r="R12" s="1">
        <v>0.40029999999999999</v>
      </c>
      <c r="S12" s="1">
        <v>0.40799999999999997</v>
      </c>
      <c r="T12" s="1">
        <v>0.40160000000000001</v>
      </c>
      <c r="U12" s="1">
        <f t="shared" si="2"/>
        <v>0.41602000000000006</v>
      </c>
      <c r="V12" s="1">
        <v>0.3357</v>
      </c>
      <c r="W12" s="1">
        <v>0.32019999999999998</v>
      </c>
      <c r="X12" s="1">
        <v>0.35120000000000001</v>
      </c>
      <c r="Y12" s="1">
        <v>0.32800000000000001</v>
      </c>
      <c r="Z12" s="1">
        <v>0.32929999999999998</v>
      </c>
      <c r="AA12" s="1">
        <v>0.34860000000000002</v>
      </c>
      <c r="AB12" s="1">
        <f t="shared" si="3"/>
        <v>0.33549999999999996</v>
      </c>
      <c r="AC12" s="1">
        <v>0.29699999999999999</v>
      </c>
      <c r="AD12" s="1">
        <v>0.32279999999999998</v>
      </c>
      <c r="AE12" s="1">
        <v>0.30599999999999999</v>
      </c>
      <c r="AF12" s="1">
        <v>0.30209999999999998</v>
      </c>
      <c r="AG12" s="1">
        <v>0.28539999999999999</v>
      </c>
      <c r="AH12" s="1">
        <v>0.30599999999999999</v>
      </c>
      <c r="AI12" s="1">
        <f t="shared" si="4"/>
        <v>0.30321666666666669</v>
      </c>
    </row>
    <row r="13" spans="1:16384" x14ac:dyDescent="0.25">
      <c r="A13" s="1" t="s">
        <v>18</v>
      </c>
      <c r="B13" s="1">
        <v>37.64</v>
      </c>
      <c r="C13" s="1">
        <v>37.53</v>
      </c>
      <c r="D13" s="1">
        <v>37.18</v>
      </c>
      <c r="E13" s="1">
        <v>37.18</v>
      </c>
      <c r="F13" s="1">
        <v>37.549999999999997</v>
      </c>
      <c r="G13" s="1">
        <v>37.39</v>
      </c>
      <c r="H13" s="1">
        <f t="shared" si="0"/>
        <v>37.411666666666662</v>
      </c>
      <c r="I13" s="1">
        <v>38.652900000000002</v>
      </c>
      <c r="J13" s="1">
        <v>38.681100000000001</v>
      </c>
      <c r="K13" s="1">
        <v>38.750799999999998</v>
      </c>
      <c r="L13" s="1">
        <v>38.732500000000002</v>
      </c>
      <c r="M13" s="1">
        <v>38.679499999999997</v>
      </c>
      <c r="N13" s="1">
        <v>39.045900000000003</v>
      </c>
      <c r="O13" s="1">
        <f t="shared" si="1"/>
        <v>38.757116666666661</v>
      </c>
      <c r="P13" s="1">
        <v>37.183900000000001</v>
      </c>
      <c r="Q13" s="1">
        <v>37.480699999999999</v>
      </c>
      <c r="R13" s="1">
        <v>37.231999999999999</v>
      </c>
      <c r="S13" s="1">
        <v>37.216999999999999</v>
      </c>
      <c r="T13" s="1">
        <v>37.580199999999998</v>
      </c>
      <c r="U13" s="1">
        <f t="shared" si="2"/>
        <v>37.338760000000001</v>
      </c>
      <c r="V13" s="1">
        <v>38.928199999999997</v>
      </c>
      <c r="W13" s="1">
        <v>39.012700000000002</v>
      </c>
      <c r="X13" s="1">
        <v>39.246499999999997</v>
      </c>
      <c r="Y13" s="1">
        <v>39.181899999999999</v>
      </c>
      <c r="Z13" s="1">
        <v>39.365900000000003</v>
      </c>
      <c r="AA13" s="1">
        <v>39.581400000000002</v>
      </c>
      <c r="AB13" s="1">
        <f t="shared" si="3"/>
        <v>39.219433333333335</v>
      </c>
      <c r="AC13" s="1">
        <v>37.042900000000003</v>
      </c>
      <c r="AD13" s="1">
        <v>37.973100000000002</v>
      </c>
      <c r="AE13" s="1">
        <v>37.8123</v>
      </c>
      <c r="AF13" s="1">
        <v>38.019500000000001</v>
      </c>
      <c r="AG13" s="1">
        <v>38.500399999999999</v>
      </c>
      <c r="AH13" s="1">
        <v>38.654600000000002</v>
      </c>
      <c r="AI13" s="1">
        <f t="shared" si="4"/>
        <v>38.000466666666675</v>
      </c>
    </row>
    <row r="14" spans="1:16384" x14ac:dyDescent="0.25">
      <c r="A14" s="1" t="s">
        <v>19</v>
      </c>
      <c r="B14" s="1">
        <v>0</v>
      </c>
      <c r="C14" s="1">
        <v>0.01</v>
      </c>
      <c r="D14" s="1">
        <v>0</v>
      </c>
      <c r="E14" s="1">
        <v>0</v>
      </c>
      <c r="F14" s="1">
        <v>0</v>
      </c>
      <c r="G14" s="1">
        <v>0</v>
      </c>
      <c r="H14" s="1">
        <f t="shared" si="0"/>
        <v>1.6666666666666668E-3</v>
      </c>
      <c r="I14" s="1">
        <v>1.12E-2</v>
      </c>
      <c r="J14" s="1">
        <v>1.8200000000000001E-2</v>
      </c>
      <c r="K14" s="1">
        <v>0</v>
      </c>
      <c r="L14" s="1">
        <v>8.3999999999999995E-3</v>
      </c>
      <c r="M14" s="1">
        <v>2.8E-3</v>
      </c>
      <c r="N14" s="1">
        <v>1.26E-2</v>
      </c>
      <c r="O14" s="1">
        <f t="shared" si="1"/>
        <v>8.8666666666666668E-3</v>
      </c>
      <c r="P14" s="1">
        <v>7.0000000000000001E-3</v>
      </c>
      <c r="Q14" s="1">
        <v>0</v>
      </c>
      <c r="R14" s="1">
        <v>2.8E-3</v>
      </c>
      <c r="S14" s="1">
        <v>4.1999999999999997E-3</v>
      </c>
      <c r="T14" s="1">
        <v>2.8E-3</v>
      </c>
      <c r="U14" s="1">
        <f t="shared" si="2"/>
        <v>3.3599999999999997E-3</v>
      </c>
      <c r="V14" s="1">
        <v>1.4E-3</v>
      </c>
      <c r="W14" s="1">
        <v>4.1999999999999997E-3</v>
      </c>
      <c r="X14" s="1">
        <v>1.12E-2</v>
      </c>
      <c r="Y14" s="1">
        <v>1.8200000000000001E-2</v>
      </c>
      <c r="Z14" s="1">
        <v>0</v>
      </c>
      <c r="AA14" s="1">
        <v>0</v>
      </c>
      <c r="AB14" s="1">
        <f t="shared" si="3"/>
        <v>5.8333333333333336E-3</v>
      </c>
      <c r="AC14" s="1">
        <v>1.8200000000000001E-2</v>
      </c>
      <c r="AD14" s="1">
        <v>2.8E-3</v>
      </c>
      <c r="AE14" s="1">
        <v>1.8200000000000001E-2</v>
      </c>
      <c r="AF14" s="1">
        <v>1.4E-2</v>
      </c>
      <c r="AG14" s="1">
        <v>0</v>
      </c>
      <c r="AH14" s="1">
        <v>4.1999999999999997E-3</v>
      </c>
      <c r="AI14" s="1">
        <f t="shared" si="4"/>
        <v>9.566666666666666E-3</v>
      </c>
    </row>
    <row r="15" spans="1:16384" x14ac:dyDescent="0.25">
      <c r="A15" s="1" t="s">
        <v>20</v>
      </c>
      <c r="B15" s="3" t="s">
        <v>4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I15" s="1">
        <v>2.0299999999999999E-2</v>
      </c>
      <c r="J15" s="1">
        <v>8.8999999999999999E-3</v>
      </c>
      <c r="K15" s="1">
        <v>1.2699999999999999E-2</v>
      </c>
      <c r="L15" s="1">
        <v>1.6500000000000001E-2</v>
      </c>
      <c r="M15" s="1">
        <v>1.0200000000000001E-2</v>
      </c>
      <c r="N15" s="1">
        <v>6.4000000000000003E-3</v>
      </c>
      <c r="O15" s="1">
        <f t="shared" si="1"/>
        <v>1.2499999999999999E-2</v>
      </c>
      <c r="P15" s="1">
        <v>6.4000000000000003E-3</v>
      </c>
      <c r="Q15" s="1">
        <v>1.4E-2</v>
      </c>
      <c r="R15" s="1">
        <v>1.6500000000000001E-2</v>
      </c>
      <c r="S15" s="1">
        <v>1.4E-2</v>
      </c>
      <c r="T15" s="1">
        <v>1.14E-2</v>
      </c>
      <c r="U15" s="1">
        <f t="shared" si="2"/>
        <v>1.2460000000000001E-2</v>
      </c>
      <c r="V15" s="1">
        <v>8.8999999999999999E-3</v>
      </c>
      <c r="W15" s="1">
        <v>1.4E-2</v>
      </c>
      <c r="X15" s="1">
        <v>1.0200000000000001E-2</v>
      </c>
      <c r="Y15" s="1">
        <v>8.8999999999999999E-3</v>
      </c>
      <c r="Z15" s="1">
        <v>7.6E-3</v>
      </c>
      <c r="AA15" s="1">
        <v>1.0200000000000001E-2</v>
      </c>
      <c r="AB15" s="1">
        <f t="shared" si="3"/>
        <v>9.9666666666666671E-3</v>
      </c>
      <c r="AC15" s="1">
        <v>2.4199999999999999E-2</v>
      </c>
      <c r="AD15" s="1">
        <v>2.8000000000000001E-2</v>
      </c>
      <c r="AE15" s="1">
        <v>3.1800000000000002E-2</v>
      </c>
      <c r="AF15" s="1">
        <v>2.4199999999999999E-2</v>
      </c>
      <c r="AG15" s="1">
        <v>3.6900000000000002E-2</v>
      </c>
      <c r="AH15" s="1">
        <v>1.9099999999999999E-2</v>
      </c>
      <c r="AI15" s="1">
        <f t="shared" si="4"/>
        <v>2.7366666666666668E-2</v>
      </c>
    </row>
    <row r="16" spans="1:16384" x14ac:dyDescent="0.25">
      <c r="A16" s="1" t="s">
        <v>21</v>
      </c>
      <c r="B16" s="1">
        <v>5.8500000000000003E-2</v>
      </c>
      <c r="C16" s="1">
        <v>6.3625000000000001E-2</v>
      </c>
      <c r="D16" s="1">
        <v>5.2172500000000004E-2</v>
      </c>
      <c r="E16" s="1">
        <v>6.2352499999999998E-2</v>
      </c>
      <c r="F16" s="1">
        <v>5.7262500000000001E-2</v>
      </c>
      <c r="G16" s="1">
        <v>5.7262500000000001E-2</v>
      </c>
      <c r="H16" s="1">
        <f t="shared" si="0"/>
        <v>5.8529166666666667E-2</v>
      </c>
      <c r="I16" s="1">
        <v>4.3299999999999998E-2</v>
      </c>
      <c r="J16" s="1">
        <v>4.4499999999999998E-2</v>
      </c>
      <c r="K16" s="1">
        <v>3.9399999999999998E-2</v>
      </c>
      <c r="L16" s="1">
        <v>3.44E-2</v>
      </c>
      <c r="M16" s="1">
        <v>4.2000000000000003E-2</v>
      </c>
      <c r="N16" s="1">
        <v>4.07E-2</v>
      </c>
      <c r="O16" s="1">
        <f t="shared" si="1"/>
        <v>4.0716666666666658E-2</v>
      </c>
      <c r="P16" s="1">
        <v>4.9599999999999998E-2</v>
      </c>
      <c r="Q16" s="1">
        <v>5.3400000000000003E-2</v>
      </c>
      <c r="R16" s="1">
        <v>5.0900000000000001E-2</v>
      </c>
      <c r="S16" s="1">
        <v>5.2200000000000003E-2</v>
      </c>
      <c r="T16" s="1">
        <v>5.2200000000000003E-2</v>
      </c>
      <c r="U16" s="1">
        <f t="shared" si="2"/>
        <v>5.1660000000000005E-2</v>
      </c>
      <c r="V16" s="1">
        <v>4.8399999999999999E-2</v>
      </c>
      <c r="W16" s="1">
        <v>5.0900000000000001E-2</v>
      </c>
      <c r="X16" s="1">
        <v>4.4499999999999998E-2</v>
      </c>
      <c r="Y16" s="1">
        <v>3.9399999999999998E-2</v>
      </c>
      <c r="Z16" s="1">
        <v>3.9399999999999998E-2</v>
      </c>
      <c r="AA16" s="1">
        <v>4.4499999999999998E-2</v>
      </c>
      <c r="AB16" s="1">
        <f t="shared" si="3"/>
        <v>4.4516666666666656E-2</v>
      </c>
      <c r="AC16" s="1">
        <v>0.1323</v>
      </c>
      <c r="AD16" s="1">
        <v>0.13619999999999999</v>
      </c>
      <c r="AE16" s="1">
        <v>0.1336</v>
      </c>
      <c r="AF16" s="1">
        <v>0.12470000000000001</v>
      </c>
      <c r="AG16" s="1">
        <v>0.1336</v>
      </c>
      <c r="AH16" s="1">
        <v>0.1323</v>
      </c>
      <c r="AI16" s="1">
        <f t="shared" si="4"/>
        <v>0.13211666666666663</v>
      </c>
    </row>
    <row r="17" spans="1:35" x14ac:dyDescent="0.25">
      <c r="A17" s="1" t="s">
        <v>22</v>
      </c>
      <c r="B17" s="1">
        <f t="shared" ref="B17:G17" si="5">SUM(B7:B16)</f>
        <v>100.1485</v>
      </c>
      <c r="C17" s="1">
        <f t="shared" si="5"/>
        <v>100.35362500000001</v>
      </c>
      <c r="D17" s="1">
        <f t="shared" si="5"/>
        <v>100.3321725</v>
      </c>
      <c r="E17" s="1">
        <f t="shared" si="5"/>
        <v>99.782352500000002</v>
      </c>
      <c r="F17" s="1">
        <f t="shared" si="5"/>
        <v>99.937262499999989</v>
      </c>
      <c r="G17" s="1">
        <f t="shared" si="5"/>
        <v>99.477262499999995</v>
      </c>
      <c r="H17" s="1">
        <f t="shared" si="0"/>
        <v>100.00519583333333</v>
      </c>
      <c r="I17" s="1">
        <v>100.742</v>
      </c>
      <c r="J17" s="1">
        <v>100.89100000000001</v>
      </c>
      <c r="K17" s="1">
        <v>101.081</v>
      </c>
      <c r="L17" s="1">
        <v>101.242</v>
      </c>
      <c r="M17" s="1">
        <v>100.717</v>
      </c>
      <c r="N17" s="1">
        <v>101.248</v>
      </c>
      <c r="O17" s="1">
        <f t="shared" si="1"/>
        <v>100.98683333333334</v>
      </c>
      <c r="P17" s="1">
        <v>100.761</v>
      </c>
      <c r="Q17" s="1">
        <v>101.185</v>
      </c>
      <c r="R17" s="1">
        <v>100.65</v>
      </c>
      <c r="S17" s="1">
        <v>100.55800000000001</v>
      </c>
      <c r="T17" s="1">
        <v>101.121</v>
      </c>
      <c r="U17" s="1">
        <f t="shared" si="2"/>
        <v>100.85499999999999</v>
      </c>
      <c r="V17" s="1">
        <v>100.32299999999999</v>
      </c>
      <c r="W17" s="1">
        <v>100.15300000000001</v>
      </c>
      <c r="X17" s="1">
        <v>100.11499999999999</v>
      </c>
      <c r="Y17" s="1">
        <v>100.149</v>
      </c>
      <c r="Z17" s="1">
        <v>100.496</v>
      </c>
      <c r="AA17" s="1">
        <v>101.133</v>
      </c>
      <c r="AB17" s="1">
        <f t="shared" si="3"/>
        <v>100.39483333333334</v>
      </c>
      <c r="AC17" s="1">
        <v>99.436999999999998</v>
      </c>
      <c r="AD17" s="1">
        <v>100.67</v>
      </c>
      <c r="AE17" s="1">
        <v>100.271</v>
      </c>
      <c r="AF17" s="1">
        <v>100.986</v>
      </c>
      <c r="AG17" s="1">
        <v>101.124</v>
      </c>
      <c r="AH17" s="1">
        <v>101.27200000000001</v>
      </c>
      <c r="AI17" s="1">
        <f t="shared" si="4"/>
        <v>100.62666666666667</v>
      </c>
    </row>
    <row r="18" spans="1:35" x14ac:dyDescent="0.25">
      <c r="A18" s="1" t="s">
        <v>39</v>
      </c>
      <c r="B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7" t="s">
        <v>29</v>
      </c>
      <c r="B19" s="8">
        <v>0.99509262393685161</v>
      </c>
      <c r="C19" s="8">
        <v>0.99550260536310986</v>
      </c>
      <c r="D19" s="8">
        <v>0.99774836703891268</v>
      </c>
      <c r="E19" s="8">
        <v>0.99875583849025895</v>
      </c>
      <c r="F19" s="8">
        <v>0.99731198323440096</v>
      </c>
      <c r="G19" s="8">
        <v>0.99376699582424055</v>
      </c>
      <c r="H19" s="8">
        <v>0.99636418574307328</v>
      </c>
      <c r="I19" s="8">
        <v>0.9888677769259081</v>
      </c>
      <c r="J19" s="8">
        <v>0.98863674720987649</v>
      </c>
      <c r="K19" s="8">
        <v>0.98722226101003707</v>
      </c>
      <c r="L19" s="8">
        <v>0.9873457333328991</v>
      </c>
      <c r="M19" s="9">
        <v>0.99121463627868933</v>
      </c>
      <c r="N19" s="9">
        <v>0.98781016463969751</v>
      </c>
      <c r="O19" s="8">
        <v>0.98851467583861208</v>
      </c>
      <c r="P19" s="9">
        <v>0.98683264980152985</v>
      </c>
      <c r="Q19" s="9">
        <v>0.98547270077049487</v>
      </c>
      <c r="R19" s="9">
        <v>0.98606885608034134</v>
      </c>
      <c r="S19" s="8">
        <v>0.9869560194439142</v>
      </c>
      <c r="T19" s="8">
        <v>0.98569367600533342</v>
      </c>
      <c r="U19" s="8">
        <v>0.9862034681775943</v>
      </c>
      <c r="V19" s="8">
        <v>0.986414928041076</v>
      </c>
      <c r="W19" s="8">
        <v>0.98594403097094463</v>
      </c>
      <c r="X19" s="8">
        <v>0.9874811028491024</v>
      </c>
      <c r="Y19" s="8">
        <v>0.98844091433700942</v>
      </c>
      <c r="Z19" s="8">
        <v>0.98326596553896795</v>
      </c>
      <c r="AA19" s="8">
        <v>0.98395831703089298</v>
      </c>
      <c r="AB19" s="8">
        <v>0.98591409489101534</v>
      </c>
      <c r="AC19" s="8">
        <v>0.99681838828009639</v>
      </c>
      <c r="AD19" s="8">
        <v>0.98734869955903415</v>
      </c>
      <c r="AE19" s="8">
        <v>0.983646123692413</v>
      </c>
      <c r="AF19" s="8">
        <v>0.98652595909945728</v>
      </c>
      <c r="AG19" s="8">
        <v>0.98604198813757704</v>
      </c>
      <c r="AH19" s="8">
        <v>0.98796781771090303</v>
      </c>
      <c r="AI19" s="8">
        <v>0.98804296630431299</v>
      </c>
    </row>
    <row r="20" spans="1:35" x14ac:dyDescent="0.25">
      <c r="A20" s="7" t="s">
        <v>30</v>
      </c>
      <c r="B20" s="8">
        <v>1.9718177749646673E-4</v>
      </c>
      <c r="C20" s="8">
        <v>3.9390342591684669E-4</v>
      </c>
      <c r="D20" s="8">
        <v>3.9437712012887734E-4</v>
      </c>
      <c r="E20" s="8">
        <v>1.9801198547811092E-4</v>
      </c>
      <c r="F20" s="8">
        <v>1.9746549476738228E-4</v>
      </c>
      <c r="G20" s="8">
        <v>0</v>
      </c>
      <c r="H20" s="8">
        <v>2.3050129234349894E-4</v>
      </c>
      <c r="I20" s="8">
        <v>0</v>
      </c>
      <c r="J20" s="8">
        <v>1.3085825166281282E-4</v>
      </c>
      <c r="K20" s="8">
        <v>9.7564890625655327E-5</v>
      </c>
      <c r="L20" s="8">
        <v>3.3135288629313511E-5</v>
      </c>
      <c r="M20" s="8">
        <v>0</v>
      </c>
      <c r="N20" s="8">
        <v>1.3031690647932319E-4</v>
      </c>
      <c r="O20" s="8">
        <v>6.5378177009123135E-5</v>
      </c>
      <c r="P20" s="8">
        <v>3.3574240349877073E-5</v>
      </c>
      <c r="Q20" s="8">
        <v>3.3425255173316395E-5</v>
      </c>
      <c r="R20" s="8">
        <v>1.6403708012138749E-4</v>
      </c>
      <c r="S20" s="8">
        <v>3.3616718668549514E-5</v>
      </c>
      <c r="T20" s="8">
        <v>1.3168961746599963E-4</v>
      </c>
      <c r="U20" s="8">
        <v>7.9277618463175306E-5</v>
      </c>
      <c r="V20" s="8">
        <v>0</v>
      </c>
      <c r="W20" s="8">
        <v>1.6292966849271127E-4</v>
      </c>
      <c r="X20" s="8">
        <v>2.9391135375883998E-4</v>
      </c>
      <c r="Y20" s="8">
        <v>1.6261486116524165E-4</v>
      </c>
      <c r="Z20" s="8">
        <v>0</v>
      </c>
      <c r="AA20" s="8">
        <v>1.9434267665530114E-4</v>
      </c>
      <c r="AB20" s="8">
        <v>1.356917832446747E-4</v>
      </c>
      <c r="AC20" s="8">
        <v>0</v>
      </c>
      <c r="AD20" s="8">
        <v>0</v>
      </c>
      <c r="AE20" s="8">
        <v>3.3626601473262126E-5</v>
      </c>
      <c r="AF20" s="8">
        <v>2.2953470614842165E-4</v>
      </c>
      <c r="AG20" s="8">
        <v>2.599726667673807E-4</v>
      </c>
      <c r="AH20" s="8">
        <v>6.4322129176416673E-5</v>
      </c>
      <c r="AI20" s="8">
        <v>9.8325040315257729E-5</v>
      </c>
    </row>
    <row r="21" spans="1:35" x14ac:dyDescent="0.25">
      <c r="A21" s="7" t="s">
        <v>31</v>
      </c>
      <c r="B21" s="8">
        <v>6.1790674572743845E-4</v>
      </c>
      <c r="C21" s="8">
        <v>6.1718579457356105E-4</v>
      </c>
      <c r="D21" s="8">
        <v>1.2358560003982127E-3</v>
      </c>
      <c r="E21" s="8">
        <v>3.102541804706085E-4</v>
      </c>
      <c r="F21" s="8">
        <v>0</v>
      </c>
      <c r="G21" s="8">
        <v>3.1124758356293914E-4</v>
      </c>
      <c r="H21" s="8">
        <v>5.1594271918709445E-4</v>
      </c>
      <c r="I21" s="8">
        <v>3.4637222536795125E-4</v>
      </c>
      <c r="J21" s="8">
        <v>1.5025674155608247E-3</v>
      </c>
      <c r="K21" s="8">
        <v>5.197549601672249E-4</v>
      </c>
      <c r="L21" s="8">
        <v>2.8707531741846177E-4</v>
      </c>
      <c r="M21" s="8">
        <v>0</v>
      </c>
      <c r="N21" s="8">
        <v>1.1580724215737672E-4</v>
      </c>
      <c r="O21" s="8">
        <v>4.6173320818613086E-4</v>
      </c>
      <c r="P21" s="8">
        <v>2.3517818240789494E-4</v>
      </c>
      <c r="Q21" s="8">
        <v>2.8958751034340052E-4</v>
      </c>
      <c r="R21" s="8">
        <v>8.2060843227184637E-4</v>
      </c>
      <c r="S21" s="8">
        <v>5.8559096305025064E-4</v>
      </c>
      <c r="T21" s="8">
        <v>5.2354235034809309E-4</v>
      </c>
      <c r="U21" s="8">
        <v>4.9068321689088546E-4</v>
      </c>
      <c r="V21" s="8">
        <v>2.3356297846813986E-4</v>
      </c>
      <c r="W21" s="8">
        <v>7.566296433553566E-4</v>
      </c>
      <c r="X21" s="8">
        <v>4.6358376141266366E-4</v>
      </c>
      <c r="Y21" s="8">
        <v>0</v>
      </c>
      <c r="Z21" s="8">
        <v>0</v>
      </c>
      <c r="AA21" s="8">
        <v>5.176583990204696E-4</v>
      </c>
      <c r="AB21" s="8">
        <v>3.2862254583219675E-4</v>
      </c>
      <c r="AC21" s="8">
        <v>0</v>
      </c>
      <c r="AD21" s="8">
        <v>6.409178127319596E-4</v>
      </c>
      <c r="AE21" s="8">
        <v>0</v>
      </c>
      <c r="AF21" s="8">
        <v>6.3936962175914166E-4</v>
      </c>
      <c r="AG21" s="8">
        <v>8.6673961593262982E-4</v>
      </c>
      <c r="AH21" s="8">
        <v>4.6115782568640652E-4</v>
      </c>
      <c r="AI21" s="8">
        <v>4.3650373856121542E-4</v>
      </c>
    </row>
    <row r="22" spans="1:35" x14ac:dyDescent="0.25">
      <c r="A22" s="7" t="s">
        <v>32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</row>
    <row r="23" spans="1:35" x14ac:dyDescent="0.25">
      <c r="A23" s="7" t="s">
        <v>33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4.2153892488470073E-4</v>
      </c>
      <c r="J23" s="8">
        <v>1.498630408871493E-4</v>
      </c>
      <c r="K23" s="8">
        <v>1.4972412629416795E-4</v>
      </c>
      <c r="L23" s="8">
        <v>3.585297967259863E-4</v>
      </c>
      <c r="M23" s="8">
        <v>5.9582676318352816E-5</v>
      </c>
      <c r="N23" s="8">
        <v>0</v>
      </c>
      <c r="O23" s="8">
        <v>1.8974708030462483E-4</v>
      </c>
      <c r="P23" s="8">
        <v>0</v>
      </c>
      <c r="Q23" s="8">
        <v>1.1986687226563359E-4</v>
      </c>
      <c r="R23" s="8">
        <v>3.0329284380891172E-4</v>
      </c>
      <c r="S23" s="8">
        <v>1.2055348274048678E-4</v>
      </c>
      <c r="T23" s="8">
        <v>2.7270684206309807E-4</v>
      </c>
      <c r="U23" s="8">
        <v>1.6334134573387681E-4</v>
      </c>
      <c r="V23" s="8">
        <v>0</v>
      </c>
      <c r="W23" s="8">
        <v>0</v>
      </c>
      <c r="X23" s="8">
        <v>5.7255243980388172E-4</v>
      </c>
      <c r="Y23" s="8">
        <v>4.509948938243177E-4</v>
      </c>
      <c r="Z23" s="8">
        <v>1.8094617752425474E-4</v>
      </c>
      <c r="AA23" s="8">
        <v>1.1847904451870395E-4</v>
      </c>
      <c r="AB23" s="8">
        <v>2.2045327851206629E-4</v>
      </c>
      <c r="AC23" s="8">
        <v>1.8400228738480972E-4</v>
      </c>
      <c r="AD23" s="8">
        <v>5.7464946797523527E-4</v>
      </c>
      <c r="AE23" s="8">
        <v>0</v>
      </c>
      <c r="AF23" s="8">
        <v>1.8146402565449832E-4</v>
      </c>
      <c r="AG23" s="8">
        <v>5.9582595221602556E-5</v>
      </c>
      <c r="AH23" s="8">
        <v>2.0897388343419677E-4</v>
      </c>
      <c r="AI23" s="8">
        <v>2.0153204609175447E-4</v>
      </c>
    </row>
    <row r="24" spans="1:35" x14ac:dyDescent="0.25">
      <c r="A24" s="7" t="s">
        <v>34</v>
      </c>
      <c r="B24" s="8">
        <v>0.52921307200694023</v>
      </c>
      <c r="C24" s="8">
        <v>0.53363193470859049</v>
      </c>
      <c r="D24" s="8">
        <v>0.53997374974635082</v>
      </c>
      <c r="E24" s="8">
        <v>0.53364275065022093</v>
      </c>
      <c r="F24" s="8">
        <v>0.52712048953020452</v>
      </c>
      <c r="G24" s="8">
        <v>0.5311551853805887</v>
      </c>
      <c r="H24" s="8">
        <v>0.53245843410198013</v>
      </c>
      <c r="I24" s="8">
        <v>0.51359602950930594</v>
      </c>
      <c r="J24" s="8">
        <v>0.51323009241641149</v>
      </c>
      <c r="K24" s="8">
        <v>0.51688499395880239</v>
      </c>
      <c r="L24" s="8">
        <v>0.5186545588957997</v>
      </c>
      <c r="M24" s="8">
        <v>0.51087558322906657</v>
      </c>
      <c r="N24" s="8">
        <v>0.51018786513389325</v>
      </c>
      <c r="O24" s="8">
        <v>0.51390484652243729</v>
      </c>
      <c r="P24" s="8">
        <v>0.5595353521172034</v>
      </c>
      <c r="Q24" s="8">
        <v>0.5571092588591553</v>
      </c>
      <c r="R24" s="8">
        <v>0.55744324091480468</v>
      </c>
      <c r="S24" s="8">
        <v>0.55608585417871081</v>
      </c>
      <c r="T24" s="8">
        <v>0.55317907642699682</v>
      </c>
      <c r="U24" s="8">
        <v>0.55666763722432988</v>
      </c>
      <c r="V24" s="8">
        <v>0.5051117267083155</v>
      </c>
      <c r="W24" s="8">
        <v>0.50061315374914128</v>
      </c>
      <c r="X24" s="8">
        <v>0.48983120373386063</v>
      </c>
      <c r="Y24" s="8">
        <v>0.49213526332151636</v>
      </c>
      <c r="Z24" s="8">
        <v>0.49888626388345597</v>
      </c>
      <c r="AA24" s="8">
        <v>0.49764836392909068</v>
      </c>
      <c r="AB24" s="8">
        <v>0.49736940658090967</v>
      </c>
      <c r="AC24" s="8">
        <v>0.53567922602049756</v>
      </c>
      <c r="AD24" s="8">
        <v>0.53336675644469633</v>
      </c>
      <c r="AE24" s="8">
        <v>0.5401513448499401</v>
      </c>
      <c r="AF24" s="8">
        <v>0.53732625313231508</v>
      </c>
      <c r="AG24" s="8">
        <v>0.52544194381512965</v>
      </c>
      <c r="AH24" s="8">
        <v>0.52010986482470212</v>
      </c>
      <c r="AI24" s="8">
        <v>0.53197547942121493</v>
      </c>
    </row>
    <row r="25" spans="1:35" x14ac:dyDescent="0.25">
      <c r="A25" s="7" t="s">
        <v>35</v>
      </c>
      <c r="B25" s="8">
        <v>1.4709417121660131</v>
      </c>
      <c r="C25" s="8">
        <v>1.4649317725472799</v>
      </c>
      <c r="D25" s="8">
        <v>1.4530152509683485</v>
      </c>
      <c r="E25" s="8">
        <v>1.4590827920250391</v>
      </c>
      <c r="F25" s="8">
        <v>1.4695360034303953</v>
      </c>
      <c r="G25" s="8">
        <v>1.4720222062181592</v>
      </c>
      <c r="H25" s="8">
        <v>1.4649159338953504</v>
      </c>
      <c r="I25" s="8">
        <v>1.4986478936345606</v>
      </c>
      <c r="J25" s="8">
        <v>1.4972840506432796</v>
      </c>
      <c r="K25" s="8">
        <v>1.4985916283275094</v>
      </c>
      <c r="L25" s="8">
        <v>1.4962233833423304</v>
      </c>
      <c r="M25" s="8">
        <v>1.4984303550225693</v>
      </c>
      <c r="N25" s="8">
        <v>1.5051523761605445</v>
      </c>
      <c r="O25" s="8">
        <v>1.4990583280941689</v>
      </c>
      <c r="P25" s="8">
        <v>1.45542987002352</v>
      </c>
      <c r="Q25" s="8">
        <v>1.4605370385516039</v>
      </c>
      <c r="R25" s="8">
        <v>1.4583419724810749</v>
      </c>
      <c r="S25" s="8">
        <v>1.4585685076078057</v>
      </c>
      <c r="T25" s="8">
        <v>1.4639117347492683</v>
      </c>
      <c r="U25" s="8">
        <v>1.4593635840679209</v>
      </c>
      <c r="V25" s="8">
        <v>1.513239410758233</v>
      </c>
      <c r="W25" s="8">
        <v>1.5177741827331162</v>
      </c>
      <c r="X25" s="8">
        <v>1.5240706797933314</v>
      </c>
      <c r="Y25" s="8">
        <v>1.5214115320863446</v>
      </c>
      <c r="Z25" s="8">
        <v>1.5262322558881838</v>
      </c>
      <c r="AA25" s="8">
        <v>1.5245385225639214</v>
      </c>
      <c r="AB25" s="8">
        <v>1.521219401580701</v>
      </c>
      <c r="AC25" s="8">
        <v>1.4604249064840535</v>
      </c>
      <c r="AD25" s="8">
        <v>1.4800213078793509</v>
      </c>
      <c r="AE25" s="8">
        <v>1.4823345186494952</v>
      </c>
      <c r="AF25" s="8">
        <v>1.4782502873386341</v>
      </c>
      <c r="AG25" s="8">
        <v>1.4914900533774893</v>
      </c>
      <c r="AH25" s="8">
        <v>1.4932300706823527</v>
      </c>
      <c r="AI25" s="8">
        <v>1.481024116438644</v>
      </c>
    </row>
    <row r="26" spans="1:35" x14ac:dyDescent="0.25">
      <c r="A26" s="7" t="s">
        <v>36</v>
      </c>
      <c r="B26" s="8">
        <v>7.1051412277310872E-3</v>
      </c>
      <c r="C26" s="8">
        <v>7.0968512069439467E-3</v>
      </c>
      <c r="D26" s="8">
        <v>7.7715155296480898E-3</v>
      </c>
      <c r="E26" s="8">
        <v>7.5809975226161013E-3</v>
      </c>
      <c r="F26" s="8">
        <v>7.1153645419956999E-3</v>
      </c>
      <c r="G26" s="8">
        <v>7.6052711242497505E-3</v>
      </c>
      <c r="H26" s="8">
        <v>7.3787765731615444E-3</v>
      </c>
      <c r="I26" s="8">
        <v>7.6506651659037908E-3</v>
      </c>
      <c r="J26" s="8">
        <v>8.036201414193634E-3</v>
      </c>
      <c r="K26" s="8">
        <v>8.057316561259709E-3</v>
      </c>
      <c r="L26" s="8">
        <v>8.4456457105450966E-3</v>
      </c>
      <c r="M26" s="8">
        <v>7.2194887200324126E-3</v>
      </c>
      <c r="N26" s="8">
        <v>7.4094149317348746E-3</v>
      </c>
      <c r="O26" s="8">
        <v>7.8032271075261202E-3</v>
      </c>
      <c r="P26" s="8">
        <v>9.7050544165655766E-3</v>
      </c>
      <c r="Q26" s="8">
        <v>9.6044238360334863E-3</v>
      </c>
      <c r="R26" s="8">
        <v>8.9085185182272344E-3</v>
      </c>
      <c r="S26" s="8">
        <v>9.0849495622343322E-3</v>
      </c>
      <c r="T26" s="8">
        <v>8.8884574295230532E-3</v>
      </c>
      <c r="U26" s="8">
        <v>9.238356367182168E-3</v>
      </c>
      <c r="V26" s="8">
        <v>7.4143238129836531E-3</v>
      </c>
      <c r="W26" s="8">
        <v>7.077817630445302E-3</v>
      </c>
      <c r="X26" s="8">
        <v>7.7488199619191542E-3</v>
      </c>
      <c r="Y26" s="8">
        <v>7.2362230180795916E-3</v>
      </c>
      <c r="Z26" s="8">
        <v>7.2538581923837905E-3</v>
      </c>
      <c r="AA26" s="8">
        <v>7.6287173083959122E-3</v>
      </c>
      <c r="AB26" s="8">
        <v>7.3936681356556897E-3</v>
      </c>
      <c r="AC26" s="8">
        <v>6.6528478084774767E-3</v>
      </c>
      <c r="AD26" s="8">
        <v>7.1482927235815693E-3</v>
      </c>
      <c r="AE26" s="8">
        <v>6.8157152995665044E-3</v>
      </c>
      <c r="AF26" s="8">
        <v>6.6737384741812206E-3</v>
      </c>
      <c r="AG26" s="8">
        <v>6.2818270618051402E-3</v>
      </c>
      <c r="AH26" s="8">
        <v>6.7162036694405295E-3</v>
      </c>
      <c r="AI26" s="8">
        <v>6.7143373393731111E-3</v>
      </c>
    </row>
    <row r="27" spans="1:35" x14ac:dyDescent="0.25">
      <c r="A27" s="7" t="s">
        <v>37</v>
      </c>
      <c r="B27" s="8">
        <v>0</v>
      </c>
      <c r="C27" s="8">
        <v>2.8053557079896197E-4</v>
      </c>
      <c r="D27" s="8">
        <v>0</v>
      </c>
      <c r="E27" s="8">
        <v>0</v>
      </c>
      <c r="F27" s="8">
        <v>0</v>
      </c>
      <c r="G27" s="8">
        <v>0</v>
      </c>
      <c r="H27" s="8">
        <v>4.6903310639781355E-5</v>
      </c>
      <c r="I27" s="8">
        <v>3.1209344636464083E-4</v>
      </c>
      <c r="J27" s="8">
        <v>5.0632092071376932E-4</v>
      </c>
      <c r="K27" s="8">
        <v>0</v>
      </c>
      <c r="L27" s="8">
        <v>2.3321114227171333E-4</v>
      </c>
      <c r="M27" s="8">
        <v>7.7958386891687688E-5</v>
      </c>
      <c r="N27" s="8">
        <v>3.4907976738348187E-4</v>
      </c>
      <c r="O27" s="8">
        <v>2.4647708838090876E-4</v>
      </c>
      <c r="P27" s="8">
        <v>1.9691712538690757E-4</v>
      </c>
      <c r="Q27" s="8">
        <v>0</v>
      </c>
      <c r="R27" s="8">
        <v>7.8822488655780687E-5</v>
      </c>
      <c r="S27" s="8">
        <v>1.1829975962822457E-4</v>
      </c>
      <c r="T27" s="8">
        <v>7.839041042979799E-5</v>
      </c>
      <c r="U27" s="8">
        <v>9.438261221815404E-5</v>
      </c>
      <c r="V27" s="8">
        <v>3.9112939683308237E-5</v>
      </c>
      <c r="W27" s="8">
        <v>1.1743553899782938E-4</v>
      </c>
      <c r="X27" s="8">
        <v>3.125872791552385E-4</v>
      </c>
      <c r="Y27" s="8">
        <v>5.0790408034468663E-4</v>
      </c>
      <c r="Z27" s="8">
        <v>0</v>
      </c>
      <c r="AA27" s="8">
        <v>0</v>
      </c>
      <c r="AB27" s="8">
        <v>1.6261344000844768E-4</v>
      </c>
      <c r="AC27" s="8">
        <v>5.1569716223548228E-4</v>
      </c>
      <c r="AD27" s="8">
        <v>7.8433040004122938E-5</v>
      </c>
      <c r="AE27" s="8">
        <v>5.127829978301341E-4</v>
      </c>
      <c r="AF27" s="8">
        <v>3.9121789194075771E-4</v>
      </c>
      <c r="AG27" s="8">
        <v>0</v>
      </c>
      <c r="AH27" s="8">
        <v>1.1660681574015044E-4</v>
      </c>
      <c r="AI27" s="8">
        <v>2.6796800585193796E-4</v>
      </c>
    </row>
    <row r="28" spans="1:35" x14ac:dyDescent="0.25">
      <c r="A28" s="7" t="s">
        <v>38</v>
      </c>
      <c r="B28" s="8">
        <v>1.2336030520273156E-3</v>
      </c>
      <c r="C28" s="8">
        <v>1.3401096964722875E-3</v>
      </c>
      <c r="D28" s="8">
        <v>1.1002114369722097E-3</v>
      </c>
      <c r="E28" s="8">
        <v>1.3203775799436898E-3</v>
      </c>
      <c r="F28" s="8">
        <v>1.2092450390675019E-3</v>
      </c>
      <c r="G28" s="8">
        <v>1.2164742531769158E-3</v>
      </c>
      <c r="H28" s="8">
        <v>1.2366639692538743E-3</v>
      </c>
      <c r="I28" s="8">
        <v>9.0589766667060134E-4</v>
      </c>
      <c r="J28" s="8">
        <v>9.2947799764970726E-4</v>
      </c>
      <c r="K28" s="8">
        <v>8.2219072141132379E-4</v>
      </c>
      <c r="L28" s="8">
        <v>7.1705599477967126E-4</v>
      </c>
      <c r="M28" s="8">
        <v>8.7796806958375718E-4</v>
      </c>
      <c r="N28" s="8">
        <v>8.4659005085370735E-4</v>
      </c>
      <c r="O28" s="8">
        <v>8.4979272350807987E-4</v>
      </c>
      <c r="P28" s="8">
        <v>1.0475909599520744E-3</v>
      </c>
      <c r="Q28" s="8">
        <v>1.1228451279570969E-3</v>
      </c>
      <c r="R28" s="8">
        <v>1.075807362190963E-3</v>
      </c>
      <c r="S28" s="8">
        <v>1.1038998977684405E-3</v>
      </c>
      <c r="T28" s="8">
        <v>1.0972359495669771E-3</v>
      </c>
      <c r="U28" s="8">
        <v>1.0895112922967307E-3</v>
      </c>
      <c r="V28" s="8">
        <v>1.0152252309299271E-3</v>
      </c>
      <c r="W28" s="8">
        <v>1.0685446043911769E-3</v>
      </c>
      <c r="X28" s="8">
        <v>9.3247652418627361E-4</v>
      </c>
      <c r="Y28" s="8">
        <v>8.2552675662907454E-4</v>
      </c>
      <c r="Z28" s="8">
        <v>8.2427169175478346E-4</v>
      </c>
      <c r="AA28" s="8">
        <v>9.2487061818622319E-4</v>
      </c>
      <c r="AB28" s="8">
        <v>9.3172317768878878E-4</v>
      </c>
      <c r="AC28" s="8">
        <v>2.8145425334658693E-3</v>
      </c>
      <c r="AD28" s="8">
        <v>2.8644598732374578E-3</v>
      </c>
      <c r="AE28" s="8">
        <v>2.8261376153954679E-3</v>
      </c>
      <c r="AF28" s="8">
        <v>2.6162650805968148E-3</v>
      </c>
      <c r="AG28" s="8">
        <v>2.7927708201547561E-3</v>
      </c>
      <c r="AH28" s="8">
        <v>2.7577767639246765E-3</v>
      </c>
      <c r="AI28" s="8">
        <v>2.7784624286794641E-3</v>
      </c>
    </row>
    <row r="29" spans="1:35" x14ac:dyDescent="0.25">
      <c r="A29" s="1"/>
      <c r="B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 t="s">
        <v>40</v>
      </c>
      <c r="B30" s="1">
        <v>73.236069289164504</v>
      </c>
      <c r="C30" s="1">
        <v>72.980894247653495</v>
      </c>
      <c r="D30" s="1">
        <v>72.583233732314724</v>
      </c>
      <c r="E30" s="1">
        <v>72.894842643547889</v>
      </c>
      <c r="F30" s="1">
        <v>73.294257066438291</v>
      </c>
      <c r="G30" s="1">
        <v>73.16216886804709</v>
      </c>
      <c r="H30" s="1">
        <v>73.025380106035016</v>
      </c>
      <c r="I30" s="1">
        <v>74.149649499611172</v>
      </c>
      <c r="J30" s="1">
        <v>74.123481269471867</v>
      </c>
      <c r="K30" s="1">
        <v>74.028062870863678</v>
      </c>
      <c r="L30" s="1">
        <v>73.914079341748263</v>
      </c>
      <c r="M30" s="1">
        <v>74.272327348969398</v>
      </c>
      <c r="N30" s="1">
        <v>74.36724484560105</v>
      </c>
      <c r="O30" s="1">
        <v>74.142440493019492</v>
      </c>
      <c r="P30" s="1">
        <v>71.840626321321722</v>
      </c>
      <c r="Q30" s="1">
        <v>72.005327951595106</v>
      </c>
      <c r="R30" s="1">
        <v>71.986729115822982</v>
      </c>
      <c r="S30" s="1">
        <v>72.029443506957477</v>
      </c>
      <c r="T30" s="1">
        <v>72.215090143566769</v>
      </c>
      <c r="U30" s="1">
        <v>72.015647264855957</v>
      </c>
      <c r="V30" s="1">
        <v>74.660777004880174</v>
      </c>
      <c r="W30" s="1">
        <v>74.890747454185544</v>
      </c>
      <c r="X30" s="1">
        <v>75.341038546599236</v>
      </c>
      <c r="Y30" s="1">
        <v>75.238571578848337</v>
      </c>
      <c r="Z30" s="1">
        <v>75.065648772664261</v>
      </c>
      <c r="AA30" s="1">
        <v>75.073035760497646</v>
      </c>
      <c r="AB30" s="1">
        <v>75.044980628689984</v>
      </c>
      <c r="AC30" s="1">
        <v>72.799671515663107</v>
      </c>
      <c r="AD30" s="1">
        <v>73.142401035640532</v>
      </c>
      <c r="AE30" s="1">
        <v>72.926546483656978</v>
      </c>
      <c r="AF30" s="1">
        <v>72.990723212383315</v>
      </c>
      <c r="AG30" s="1">
        <v>73.617235847279474</v>
      </c>
      <c r="AH30" s="1">
        <v>73.815193052101847</v>
      </c>
      <c r="AI30" s="1">
        <v>73.217971988440397</v>
      </c>
    </row>
    <row r="31" spans="1:35" x14ac:dyDescent="0.25">
      <c r="A31" s="2" t="s">
        <v>2</v>
      </c>
      <c r="B31" s="2">
        <v>460</v>
      </c>
      <c r="C31" s="2">
        <v>500</v>
      </c>
      <c r="D31" s="2">
        <v>410</v>
      </c>
      <c r="E31" s="2">
        <v>490</v>
      </c>
      <c r="F31" s="2">
        <v>450</v>
      </c>
      <c r="G31" s="2">
        <v>450</v>
      </c>
      <c r="H31" s="1">
        <f t="shared" si="0"/>
        <v>460</v>
      </c>
      <c r="I31" s="2">
        <v>340.25140000000005</v>
      </c>
      <c r="J31" s="2">
        <v>349.68100000000004</v>
      </c>
      <c r="K31" s="2">
        <v>309.60520000000002</v>
      </c>
      <c r="L31" s="2">
        <v>270.31520000000006</v>
      </c>
      <c r="M31" s="2">
        <v>330.036</v>
      </c>
      <c r="N31" s="2">
        <v>319.82060000000001</v>
      </c>
      <c r="O31" s="1">
        <f t="shared" si="1"/>
        <v>319.95156666666668</v>
      </c>
      <c r="P31" s="2">
        <v>389.7568</v>
      </c>
      <c r="Q31" s="2">
        <v>419.61720000000008</v>
      </c>
      <c r="R31" s="2">
        <v>399.97219999999999</v>
      </c>
      <c r="S31" s="2">
        <v>410.18760000000009</v>
      </c>
      <c r="T31" s="2">
        <v>410.18760000000009</v>
      </c>
      <c r="U31" s="1">
        <f t="shared" si="2"/>
        <v>405.94428000000005</v>
      </c>
      <c r="V31" s="2">
        <v>380.3272</v>
      </c>
      <c r="W31" s="2">
        <v>399.97219999999999</v>
      </c>
      <c r="X31" s="2">
        <v>349.68100000000004</v>
      </c>
      <c r="Y31" s="2">
        <v>309.60520000000002</v>
      </c>
      <c r="Z31" s="2">
        <v>309.60520000000002</v>
      </c>
      <c r="AA31" s="2">
        <v>349.68100000000004</v>
      </c>
      <c r="AB31" s="1">
        <f t="shared" si="3"/>
        <v>349.81196666666665</v>
      </c>
      <c r="AC31" s="2">
        <v>1039.6134000000002</v>
      </c>
      <c r="AD31" s="2">
        <v>1070.2596000000001</v>
      </c>
      <c r="AE31" s="2">
        <v>1049.8288</v>
      </c>
      <c r="AF31" s="2">
        <v>979.89260000000013</v>
      </c>
      <c r="AG31" s="2">
        <v>1049.8288</v>
      </c>
      <c r="AH31" s="2">
        <v>1039.6134000000002</v>
      </c>
      <c r="AI31" s="1">
        <f t="shared" si="4"/>
        <v>1038.1727666666668</v>
      </c>
    </row>
    <row r="32" spans="1:35" x14ac:dyDescent="0.25">
      <c r="A32" s="2" t="s">
        <v>3</v>
      </c>
      <c r="B32" s="2"/>
      <c r="C32" s="2"/>
      <c r="D32" s="2"/>
      <c r="E32" s="2"/>
      <c r="F32" s="2"/>
      <c r="G32" s="2"/>
      <c r="I32" s="2">
        <v>159.65950000000001</v>
      </c>
      <c r="J32" s="2">
        <v>69.998500000000007</v>
      </c>
      <c r="K32" s="2">
        <v>99.885499999999993</v>
      </c>
      <c r="L32" s="2">
        <v>129.77250000000001</v>
      </c>
      <c r="M32" s="2">
        <v>80.222999999999999</v>
      </c>
      <c r="N32" s="2">
        <v>50.335999999999999</v>
      </c>
      <c r="O32" s="1">
        <f t="shared" si="1"/>
        <v>98.3125</v>
      </c>
      <c r="P32" s="2">
        <v>50.335999999999999</v>
      </c>
      <c r="Q32" s="2">
        <v>110.11</v>
      </c>
      <c r="R32" s="2">
        <v>129.77250000000001</v>
      </c>
      <c r="S32" s="2">
        <v>110.11</v>
      </c>
      <c r="T32" s="2">
        <v>89.660999999999987</v>
      </c>
      <c r="U32" s="1">
        <f t="shared" si="2"/>
        <v>97.997900000000001</v>
      </c>
      <c r="V32" s="2">
        <v>69.998500000000007</v>
      </c>
      <c r="W32" s="2">
        <v>110.11</v>
      </c>
      <c r="X32" s="2">
        <v>80.222999999999999</v>
      </c>
      <c r="Y32" s="2">
        <v>69.998500000000007</v>
      </c>
      <c r="Z32" s="2">
        <v>59.774000000000001</v>
      </c>
      <c r="AA32" s="2">
        <v>80.222999999999999</v>
      </c>
      <c r="AB32" s="1">
        <f t="shared" si="3"/>
        <v>78.387833333333347</v>
      </c>
      <c r="AC32" s="2">
        <v>190.333</v>
      </c>
      <c r="AD32" s="2">
        <v>220.22</v>
      </c>
      <c r="AE32" s="2">
        <v>250.107</v>
      </c>
      <c r="AF32" s="2">
        <v>190.333</v>
      </c>
      <c r="AG32" s="2">
        <v>290.21850000000001</v>
      </c>
      <c r="AH32" s="2">
        <v>150.22149999999999</v>
      </c>
      <c r="AI32" s="1">
        <f t="shared" si="4"/>
        <v>215.23883333333333</v>
      </c>
    </row>
    <row r="34" spans="1:14" x14ac:dyDescent="0.25">
      <c r="A34" s="13" t="s">
        <v>44</v>
      </c>
      <c r="B34" s="13"/>
      <c r="C34" s="13"/>
      <c r="D34" s="13"/>
      <c r="E34" s="13"/>
      <c r="F34" s="13"/>
    </row>
    <row r="35" spans="1:14" x14ac:dyDescent="0.25">
      <c r="A35" s="13" t="s">
        <v>43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4" x14ac:dyDescent="0.25">
      <c r="A36" s="13" t="s">
        <v>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 t="s">
        <v>42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</sheetData>
  <mergeCells count="4">
    <mergeCell ref="A34:F34"/>
    <mergeCell ref="A35:L35"/>
    <mergeCell ref="A36:N36"/>
    <mergeCell ref="A37:N37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Kuosmanen, Niina I</cp:lastModifiedBy>
  <dcterms:created xsi:type="dcterms:W3CDTF">2020-03-20T11:12:56Z</dcterms:created>
  <dcterms:modified xsi:type="dcterms:W3CDTF">2020-09-23T05:26:22Z</dcterms:modified>
</cp:coreProperties>
</file>